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ZSEO\zawodowe\NUTK CM\komputer montaż+ kosztorys +poradnik\"/>
    </mc:Choice>
  </mc:AlternateContent>
  <xr:revisionPtr revIDLastSave="0" documentId="13_ncr:1_{5FF01A08-9B3A-42F0-957F-5527B9D09C52}" xr6:coauthVersionLast="45" xr6:coauthVersionMax="45" xr10:uidLastSave="{00000000-0000-0000-0000-000000000000}"/>
  <bookViews>
    <workbookView xWindow="-24120" yWindow="-120" windowWidth="24240" windowHeight="13740" xr2:uid="{E60B2D09-4844-4497-8411-8254C03E5170}"/>
  </bookViews>
  <sheets>
    <sheet name="Komputer" sheetId="1" r:id="rId1"/>
    <sheet name="Arkusz2" sheetId="5" r:id="rId2"/>
    <sheet name="Arkusz1" sheetId="4" r:id="rId3"/>
    <sheet name="usługi" sheetId="2" r:id="rId4"/>
    <sheet name="Razem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3" i="1"/>
  <c r="C4" i="1"/>
  <c r="C5" i="1"/>
  <c r="C6" i="1"/>
  <c r="C7" i="1"/>
  <c r="C8" i="1"/>
  <c r="C9" i="1"/>
  <c r="C10" i="1"/>
  <c r="C11" i="1"/>
  <c r="C12" i="1"/>
  <c r="C13" i="1"/>
  <c r="C14" i="1"/>
  <c r="C2" i="1"/>
  <c r="F15" i="1"/>
  <c r="F3" i="1"/>
  <c r="F4" i="1"/>
  <c r="F5" i="1"/>
  <c r="F6" i="1"/>
  <c r="F7" i="1"/>
  <c r="F8" i="1"/>
  <c r="F9" i="1"/>
  <c r="F10" i="1"/>
  <c r="F11" i="1"/>
  <c r="F12" i="1"/>
  <c r="F13" i="1"/>
  <c r="F14" i="1"/>
  <c r="F2" i="1"/>
  <c r="J17" i="3"/>
  <c r="J18" i="3"/>
  <c r="B4" i="3" l="1"/>
  <c r="C6" i="2"/>
</calcChain>
</file>

<file path=xl/sharedStrings.xml><?xml version="1.0" encoding="utf-8"?>
<sst xmlns="http://schemas.openxmlformats.org/spreadsheetml/2006/main" count="48" uniqueCount="39">
  <si>
    <t>Podzespół</t>
  </si>
  <si>
    <t>nazwa</t>
  </si>
  <si>
    <t>CPU</t>
  </si>
  <si>
    <t>RAM</t>
  </si>
  <si>
    <t>GPU</t>
  </si>
  <si>
    <t>PSU</t>
  </si>
  <si>
    <t>SSD</t>
  </si>
  <si>
    <t>MOB</t>
  </si>
  <si>
    <t>CASE</t>
  </si>
  <si>
    <t>HDD</t>
  </si>
  <si>
    <t>HyperX 16GB (2x8GB) 3200MHz CL16 Fury RGB</t>
  </si>
  <si>
    <t>Dysk SSD Kingston A2000 1 TB M.2 2280 PCI-E x4 Gen3 NVMe </t>
  </si>
  <si>
    <t>MSI MAG B550 TOMAHAWK</t>
  </si>
  <si>
    <t xml:space="preserve">Obudowa SilentiumPC Signum SG7V Evo TG ARGB </t>
  </si>
  <si>
    <t>Dysk Toshiba 4 TB 3.5" SATA III X300 </t>
  </si>
  <si>
    <t>cena (zł)</t>
  </si>
  <si>
    <t>usługa</t>
  </si>
  <si>
    <t>czas</t>
  </si>
  <si>
    <t>wycena</t>
  </si>
  <si>
    <t>dobranie komponnentów</t>
  </si>
  <si>
    <t>2,5 h</t>
  </si>
  <si>
    <t xml:space="preserve">złożenie komputera </t>
  </si>
  <si>
    <t xml:space="preserve">1,5 h </t>
  </si>
  <si>
    <t xml:space="preserve">instalacja systemu i wymaganych aplikacji </t>
  </si>
  <si>
    <t xml:space="preserve">1h </t>
  </si>
  <si>
    <t>testy wydajności</t>
  </si>
  <si>
    <t>Windows 10 PRO</t>
  </si>
  <si>
    <t>Karta graficzna MSI GeForce RTX 3060Ti</t>
  </si>
  <si>
    <t>Razem</t>
  </si>
  <si>
    <t>be quiet! Straight Power 11 750W 80 Plus Gold</t>
  </si>
  <si>
    <t>AMD Ryzen 9 5900X</t>
  </si>
  <si>
    <t>Nazwa</t>
  </si>
  <si>
    <t>komputer</t>
  </si>
  <si>
    <t>cena(zł)</t>
  </si>
  <si>
    <t>Usługi</t>
  </si>
  <si>
    <t>razem</t>
  </si>
  <si>
    <t xml:space="preserve">% całości  </t>
  </si>
  <si>
    <t xml:space="preserve">Ilość </t>
  </si>
  <si>
    <t>wartosc sumaryczna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</si>
</sst>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  <numFmt numFmtId="168" formatCode="0&quot; szt.&quot;"/>
    <numFmt numFmtId="173" formatCode="0&quot; h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6" fontId="0" fillId="0" borderId="0" xfId="0" applyNumberFormat="1"/>
    <xf numFmtId="164" fontId="0" fillId="0" borderId="0" xfId="0" applyNumberFormat="1"/>
    <xf numFmtId="44" fontId="0" fillId="0" borderId="0" xfId="3" applyFont="1"/>
    <xf numFmtId="0" fontId="0" fillId="2" borderId="0" xfId="0" applyFill="1"/>
    <xf numFmtId="164" fontId="0" fillId="2" borderId="0" xfId="0" applyNumberFormat="1" applyFill="1"/>
    <xf numFmtId="0" fontId="0" fillId="3" borderId="2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4" applyNumberFormat="1" applyFont="1" applyBorder="1"/>
    <xf numFmtId="6" fontId="0" fillId="0" borderId="1" xfId="0" applyNumberFormat="1" applyBorder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justify" vertical="center"/>
    </xf>
    <xf numFmtId="164" fontId="0" fillId="0" borderId="1" xfId="4" applyNumberFormat="1" applyFont="1" applyBorder="1" applyAlignment="1">
      <alignment horizontal="center"/>
    </xf>
    <xf numFmtId="0" fontId="0" fillId="2" borderId="1" xfId="0" applyFill="1" applyBorder="1"/>
    <xf numFmtId="44" fontId="0" fillId="2" borderId="1" xfId="1" applyNumberFormat="1" applyFont="1" applyFill="1" applyBorder="1"/>
    <xf numFmtId="164" fontId="0" fillId="0" borderId="1" xfId="0" applyNumberFormat="1" applyBorder="1"/>
    <xf numFmtId="44" fontId="0" fillId="0" borderId="1" xfId="3" applyFont="1" applyBorder="1"/>
    <xf numFmtId="164" fontId="0" fillId="2" borderId="1" xfId="0" applyNumberFormat="1" applyFill="1" applyBorder="1"/>
    <xf numFmtId="0" fontId="0" fillId="0" borderId="3" xfId="0" applyFill="1" applyBorder="1"/>
    <xf numFmtId="10" fontId="0" fillId="2" borderId="1" xfId="4" applyNumberFormat="1" applyFont="1" applyFill="1" applyBorder="1"/>
    <xf numFmtId="0" fontId="0" fillId="0" borderId="1" xfId="0" applyFill="1" applyBorder="1"/>
    <xf numFmtId="168" fontId="0" fillId="0" borderId="1" xfId="0" applyNumberFormat="1" applyBorder="1"/>
    <xf numFmtId="173" fontId="0" fillId="0" borderId="1" xfId="0" applyNumberFormat="1" applyBorder="1"/>
    <xf numFmtId="173" fontId="0" fillId="2" borderId="1" xfId="0" applyNumberFormat="1" applyFill="1" applyBorder="1"/>
  </cellXfs>
  <cellStyles count="5">
    <cellStyle name="Dziesiętny" xfId="1" builtinId="3"/>
    <cellStyle name="Hiperłącze" xfId="2" builtinId="8"/>
    <cellStyle name="Normalny" xfId="0" builtinId="0"/>
    <cellStyle name="Procentowy" xfId="4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orele.net/dysk-toshiba-4-tb-3-5-sata-iii-x300-hdwe140uzsva-930692/" TargetMode="External"/><Relationship Id="rId1" Type="http://schemas.openxmlformats.org/officeDocument/2006/relationships/hyperlink" Target="https://www.morele.net/dysk-ssd-kingston-a2000-1-tb-m-2-2280-pci-e-x4-gen3-nvme-sa2000m8-1000g-593930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F59A-570A-4CFD-BA8B-B19BA030203E}">
  <dimension ref="A1:N24"/>
  <sheetViews>
    <sheetView tabSelected="1" workbookViewId="0"/>
  </sheetViews>
  <sheetFormatPr defaultRowHeight="15" x14ac:dyDescent="0.25"/>
  <cols>
    <col min="1" max="1" width="39.140625" bestFit="1" customWidth="1"/>
    <col min="2" max="2" width="44.85546875" customWidth="1"/>
    <col min="3" max="3" width="12.28515625" bestFit="1" customWidth="1"/>
    <col min="4" max="4" width="9.85546875" bestFit="1" customWidth="1"/>
    <col min="5" max="5" width="11.28515625" bestFit="1" customWidth="1"/>
    <col min="6" max="6" width="18.85546875" bestFit="1" customWidth="1"/>
    <col min="7" max="7" width="11.28515625" bestFit="1" customWidth="1"/>
  </cols>
  <sheetData>
    <row r="1" spans="1:14" x14ac:dyDescent="0.25">
      <c r="A1" s="9" t="s">
        <v>0</v>
      </c>
      <c r="B1" s="9" t="s">
        <v>1</v>
      </c>
      <c r="C1" s="9" t="s">
        <v>36</v>
      </c>
      <c r="D1" s="23" t="s">
        <v>37</v>
      </c>
      <c r="E1" s="9" t="s">
        <v>15</v>
      </c>
      <c r="F1" s="23" t="s">
        <v>38</v>
      </c>
    </row>
    <row r="2" spans="1:14" x14ac:dyDescent="0.25">
      <c r="A2" s="9" t="s">
        <v>2</v>
      </c>
      <c r="B2" s="9" t="s">
        <v>30</v>
      </c>
      <c r="C2" s="11">
        <f>F2/F$15</f>
        <v>0.30012867252841519</v>
      </c>
      <c r="D2" s="24">
        <v>1</v>
      </c>
      <c r="E2" s="10">
        <v>2799</v>
      </c>
      <c r="F2" s="18">
        <f>E2*D2</f>
        <v>2799</v>
      </c>
    </row>
    <row r="3" spans="1:14" x14ac:dyDescent="0.25">
      <c r="A3" s="9" t="s">
        <v>3</v>
      </c>
      <c r="B3" s="9" t="s">
        <v>10</v>
      </c>
      <c r="C3" s="11">
        <f t="shared" ref="C3:C14" si="0">F3/F$15</f>
        <v>3.9137894059618268E-2</v>
      </c>
      <c r="D3" s="24">
        <v>1</v>
      </c>
      <c r="E3" s="12">
        <v>365</v>
      </c>
      <c r="F3" s="18">
        <f t="shared" ref="F3:F14" si="1">E3*D3</f>
        <v>365</v>
      </c>
    </row>
    <row r="4" spans="1:14" x14ac:dyDescent="0.25">
      <c r="A4" s="9" t="s">
        <v>4</v>
      </c>
      <c r="B4" s="13" t="s">
        <v>27</v>
      </c>
      <c r="C4" s="11">
        <f t="shared" si="0"/>
        <v>0.24651511902208878</v>
      </c>
      <c r="D4" s="24">
        <v>1</v>
      </c>
      <c r="E4" s="10">
        <v>2299</v>
      </c>
      <c r="F4" s="18">
        <f t="shared" si="1"/>
        <v>2299</v>
      </c>
    </row>
    <row r="5" spans="1:14" x14ac:dyDescent="0.25">
      <c r="A5" s="9" t="s">
        <v>5</v>
      </c>
      <c r="B5" s="9" t="s">
        <v>29</v>
      </c>
      <c r="C5" s="11">
        <f t="shared" si="0"/>
        <v>6.6373579240832078E-2</v>
      </c>
      <c r="D5" s="24">
        <v>1</v>
      </c>
      <c r="E5" s="10">
        <v>619</v>
      </c>
      <c r="F5" s="18">
        <f t="shared" si="1"/>
        <v>619</v>
      </c>
    </row>
    <row r="6" spans="1:14" ht="30" x14ac:dyDescent="0.25">
      <c r="A6" s="9" t="s">
        <v>6</v>
      </c>
      <c r="B6" s="14" t="s">
        <v>11</v>
      </c>
      <c r="C6" s="11">
        <f t="shared" si="0"/>
        <v>5.56508685395668E-2</v>
      </c>
      <c r="D6" s="24">
        <v>1</v>
      </c>
      <c r="E6" s="10">
        <v>519</v>
      </c>
      <c r="F6" s="18">
        <f t="shared" si="1"/>
        <v>519</v>
      </c>
    </row>
    <row r="7" spans="1:14" x14ac:dyDescent="0.25">
      <c r="A7" s="9" t="s">
        <v>7</v>
      </c>
      <c r="B7" s="9" t="s">
        <v>12</v>
      </c>
      <c r="C7" s="11">
        <f t="shared" si="0"/>
        <v>7.8168561012223886E-2</v>
      </c>
      <c r="D7" s="24">
        <v>1</v>
      </c>
      <c r="E7" s="15">
        <v>729</v>
      </c>
      <c r="F7" s="18">
        <f t="shared" si="1"/>
        <v>729</v>
      </c>
    </row>
    <row r="8" spans="1:14" x14ac:dyDescent="0.25">
      <c r="A8" s="9" t="s">
        <v>8</v>
      </c>
      <c r="B8" s="9" t="s">
        <v>13</v>
      </c>
      <c r="C8" s="11">
        <f t="shared" si="0"/>
        <v>4.0639073557795412E-2</v>
      </c>
      <c r="D8" s="24">
        <v>1</v>
      </c>
      <c r="E8" s="10">
        <v>379</v>
      </c>
      <c r="F8" s="18">
        <f t="shared" si="1"/>
        <v>379</v>
      </c>
    </row>
    <row r="9" spans="1:14" x14ac:dyDescent="0.25">
      <c r="A9" s="9" t="s">
        <v>9</v>
      </c>
      <c r="B9" s="14" t="s">
        <v>14</v>
      </c>
      <c r="C9" s="11">
        <f t="shared" si="0"/>
        <v>5.54364143255415E-2</v>
      </c>
      <c r="D9" s="24">
        <v>1</v>
      </c>
      <c r="E9" s="10">
        <v>517</v>
      </c>
      <c r="F9" s="18">
        <f t="shared" si="1"/>
        <v>517</v>
      </c>
    </row>
    <row r="10" spans="1:14" x14ac:dyDescent="0.25">
      <c r="A10" s="9" t="s">
        <v>26</v>
      </c>
      <c r="B10" s="9"/>
      <c r="C10" s="11">
        <f t="shared" si="0"/>
        <v>5.3613553506326399E-2</v>
      </c>
      <c r="D10" s="24">
        <v>1</v>
      </c>
      <c r="E10" s="10">
        <v>500</v>
      </c>
      <c r="F10" s="18">
        <f t="shared" si="1"/>
        <v>500</v>
      </c>
    </row>
    <row r="11" spans="1:14" x14ac:dyDescent="0.25">
      <c r="A11" s="9" t="s">
        <v>19</v>
      </c>
      <c r="B11" s="19"/>
      <c r="C11" s="11">
        <f t="shared" si="0"/>
        <v>1.6084066051897921E-2</v>
      </c>
      <c r="D11" s="25">
        <v>3</v>
      </c>
      <c r="E11" s="18">
        <v>50</v>
      </c>
      <c r="F11" s="18">
        <f t="shared" si="1"/>
        <v>150</v>
      </c>
    </row>
    <row r="12" spans="1:14" x14ac:dyDescent="0.25">
      <c r="A12" s="9" t="s">
        <v>21</v>
      </c>
      <c r="B12" s="9"/>
      <c r="C12" s="11">
        <f t="shared" si="0"/>
        <v>1.6084066051897921E-2</v>
      </c>
      <c r="D12" s="25">
        <v>3</v>
      </c>
      <c r="E12" s="18">
        <v>50</v>
      </c>
      <c r="F12" s="18">
        <f t="shared" si="1"/>
        <v>150</v>
      </c>
      <c r="J12" s="9"/>
      <c r="K12" s="9"/>
      <c r="L12" s="21"/>
      <c r="M12" s="24"/>
      <c r="N12" s="9"/>
    </row>
    <row r="13" spans="1:14" x14ac:dyDescent="0.25">
      <c r="A13" s="9" t="s">
        <v>23</v>
      </c>
      <c r="B13" s="9"/>
      <c r="C13" s="11">
        <f t="shared" si="0"/>
        <v>1.6084066051897921E-2</v>
      </c>
      <c r="D13" s="25">
        <v>3</v>
      </c>
      <c r="E13" s="18">
        <v>50</v>
      </c>
      <c r="F13" s="18">
        <f t="shared" si="1"/>
        <v>150</v>
      </c>
    </row>
    <row r="14" spans="1:14" x14ac:dyDescent="0.25">
      <c r="A14" s="9" t="s">
        <v>25</v>
      </c>
      <c r="B14" s="9"/>
      <c r="C14" s="11">
        <f t="shared" si="0"/>
        <v>1.6084066051897921E-2</v>
      </c>
      <c r="D14" s="25">
        <v>3</v>
      </c>
      <c r="E14" s="18">
        <v>50</v>
      </c>
      <c r="F14" s="18">
        <f t="shared" si="1"/>
        <v>150</v>
      </c>
    </row>
    <row r="15" spans="1:14" x14ac:dyDescent="0.25">
      <c r="A15" s="16" t="s">
        <v>35</v>
      </c>
      <c r="B15" s="16"/>
      <c r="C15" s="22">
        <f>SUM(C2:C14)</f>
        <v>1</v>
      </c>
      <c r="D15" s="26"/>
      <c r="E15" s="20"/>
      <c r="F15" s="20">
        <f>SUM(F2:F14)</f>
        <v>9326</v>
      </c>
    </row>
    <row r="22" spans="1:2" x14ac:dyDescent="0.25">
      <c r="A22" s="6"/>
      <c r="B22" s="8"/>
    </row>
    <row r="23" spans="1:2" x14ac:dyDescent="0.25">
      <c r="A23" s="7"/>
      <c r="B23" s="8"/>
    </row>
    <row r="24" spans="1:2" x14ac:dyDescent="0.25">
      <c r="A24" s="7"/>
      <c r="B24" s="9"/>
    </row>
  </sheetData>
  <phoneticPr fontId="4" type="noConversion"/>
  <hyperlinks>
    <hyperlink ref="B6" r:id="rId1" display="https://www.morele.net/dysk-ssd-kingston-a2000-1-tb-m-2-2280-pci-e-x4-gen3-nvme-sa2000m8-1000g-5939305/" xr:uid="{C2E53921-CACB-4D7F-8500-48A83946497B}"/>
    <hyperlink ref="B9" r:id="rId2" display="https://www.morele.net/dysk-toshiba-4-tb-3-5-sata-iii-x300-hdwe140uzsva-930692/" xr:uid="{01C44D88-E62F-4B44-BE48-8350C1ED5D2D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31C4-B83E-4DD6-8BB5-0EB8C0CBF8E0}">
  <dimension ref="A1"/>
  <sheetViews>
    <sheetView workbookViewId="0">
      <selection activeCell="F1" activeCellId="1" sqref="A1 A1:F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A927-597A-447B-B5E6-A85A1632F304}">
  <dimension ref="H15:L15"/>
  <sheetViews>
    <sheetView workbookViewId="0">
      <selection activeCell="H15" sqref="H15:L15"/>
    </sheetView>
  </sheetViews>
  <sheetFormatPr defaultRowHeight="15" x14ac:dyDescent="0.25"/>
  <sheetData>
    <row r="15" spans="8:12" x14ac:dyDescent="0.25">
      <c r="H15" s="16"/>
      <c r="I15" s="16"/>
      <c r="J15" s="22"/>
      <c r="K15" s="24"/>
      <c r="L15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59CF-D0EE-49B8-A1CE-77617BF2BC45}">
  <dimension ref="A1:C6"/>
  <sheetViews>
    <sheetView workbookViewId="0">
      <selection sqref="A1:C6"/>
    </sheetView>
  </sheetViews>
  <sheetFormatPr defaultRowHeight="15" x14ac:dyDescent="0.25"/>
  <cols>
    <col min="1" max="1" width="39" customWidth="1"/>
    <col min="3" max="3" width="9.85546875" bestFit="1" customWidth="1"/>
  </cols>
  <sheetData>
    <row r="1" spans="1:3" x14ac:dyDescent="0.25">
      <c r="A1" t="s">
        <v>16</v>
      </c>
      <c r="B1" t="s">
        <v>17</v>
      </c>
      <c r="C1" t="s">
        <v>18</v>
      </c>
    </row>
    <row r="2" spans="1:3" x14ac:dyDescent="0.25">
      <c r="A2" t="s">
        <v>19</v>
      </c>
      <c r="B2" t="s">
        <v>20</v>
      </c>
      <c r="C2" s="2">
        <v>100</v>
      </c>
    </row>
    <row r="3" spans="1:3" x14ac:dyDescent="0.25">
      <c r="A3" t="s">
        <v>21</v>
      </c>
      <c r="B3" t="s">
        <v>22</v>
      </c>
      <c r="C3" s="3">
        <v>150</v>
      </c>
    </row>
    <row r="4" spans="1:3" x14ac:dyDescent="0.25">
      <c r="A4" t="s">
        <v>23</v>
      </c>
      <c r="B4" t="s">
        <v>24</v>
      </c>
      <c r="C4" s="3">
        <v>50</v>
      </c>
    </row>
    <row r="5" spans="1:3" x14ac:dyDescent="0.25">
      <c r="A5" t="s">
        <v>25</v>
      </c>
      <c r="B5" t="s">
        <v>24</v>
      </c>
      <c r="C5" s="1">
        <v>50</v>
      </c>
    </row>
    <row r="6" spans="1:3" x14ac:dyDescent="0.25">
      <c r="A6" s="4" t="s">
        <v>28</v>
      </c>
      <c r="B6" s="4"/>
      <c r="C6" s="5">
        <f>C2+C3+C4+C5</f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8DBA-125F-4B3B-84AA-59EAB8A747B7}">
  <dimension ref="A1:M18"/>
  <sheetViews>
    <sheetView workbookViewId="0">
      <selection activeCell="F17" sqref="F17:J18"/>
    </sheetView>
  </sheetViews>
  <sheetFormatPr defaultRowHeight="15" x14ac:dyDescent="0.25"/>
  <cols>
    <col min="1" max="1" width="13.28515625" customWidth="1"/>
    <col min="2" max="2" width="11.28515625" bestFit="1" customWidth="1"/>
  </cols>
  <sheetData>
    <row r="1" spans="1:13" x14ac:dyDescent="0.25">
      <c r="A1" s="4" t="s">
        <v>31</v>
      </c>
      <c r="B1" s="4" t="s">
        <v>33</v>
      </c>
    </row>
    <row r="2" spans="1:13" x14ac:dyDescent="0.25">
      <c r="A2" s="4" t="s">
        <v>32</v>
      </c>
      <c r="B2" s="5">
        <v>8726</v>
      </c>
    </row>
    <row r="3" spans="1:13" x14ac:dyDescent="0.25">
      <c r="A3" s="4" t="s">
        <v>34</v>
      </c>
      <c r="B3" s="5">
        <v>350</v>
      </c>
    </row>
    <row r="4" spans="1:13" x14ac:dyDescent="0.25">
      <c r="A4" s="4" t="s">
        <v>35</v>
      </c>
      <c r="B4" s="5">
        <f>B2+B3</f>
        <v>9076</v>
      </c>
    </row>
    <row r="5" spans="1:13" x14ac:dyDescent="0.25">
      <c r="I5" s="16" t="s">
        <v>31</v>
      </c>
      <c r="J5" s="4"/>
      <c r="L5" s="24">
        <v>1</v>
      </c>
      <c r="M5" s="16"/>
    </row>
    <row r="17" spans="6:10" x14ac:dyDescent="0.25">
      <c r="F17" s="16" t="s">
        <v>32</v>
      </c>
      <c r="G17" s="4"/>
      <c r="I17" s="24">
        <v>1</v>
      </c>
      <c r="J17" s="20" t="e">
        <f>Komputer!E2+Komputer!#REF!+Komputer!E3+Komputer!E4+Komputer!E5+Komputer!E6+Komputer!E7+Komputer!ED8+Komputer!E9+Komputer!E10+Komputer!#REF!+Komputer!#REF!+Komputer!#REF!</f>
        <v>#REF!</v>
      </c>
    </row>
    <row r="18" spans="6:10" x14ac:dyDescent="0.25">
      <c r="F18" s="16" t="s">
        <v>34</v>
      </c>
      <c r="G18" s="4"/>
      <c r="I18" s="24">
        <v>1</v>
      </c>
      <c r="J18" s="20" t="e">
        <f>Komputer!#REF!+Komputer!#REF!+Komputer!#REF!+Komputer!#REF!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Komputer</vt:lpstr>
      <vt:lpstr>Arkusz2</vt:lpstr>
      <vt:lpstr>Arkusz1</vt:lpstr>
      <vt:lpstr>usługi</vt:lpstr>
      <vt:lpstr>Razem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Tymon Ławecki</dc:creator>
  <cp:lastModifiedBy>Tymon Ławecki</cp:lastModifiedBy>
  <dcterms:created xsi:type="dcterms:W3CDTF">2020-12-05T11:43:11Z</dcterms:created>
  <dcterms:modified xsi:type="dcterms:W3CDTF">2020-12-09T13:05:25Z</dcterms:modified>
</cp:coreProperties>
</file>